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\\AD\FolderRedirection$\azutkiene\Desktop\KASDIENIAI\Viešinimas\Nepaskelbta\Koreguotini\Laboratoriniai reagentai\Ardeola\"/>
    </mc:Choice>
  </mc:AlternateContent>
  <xr:revisionPtr revIDLastSave="0" documentId="13_ncr:1_{92FEF889-698A-4A67-A47C-D403979408C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-142" sheetId="9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38" i="9" l="1"/>
  <c r="R38" i="9" s="1"/>
  <c r="P38" i="9"/>
  <c r="P37" i="9" l="1"/>
  <c r="Q37" i="9"/>
  <c r="R37" i="9" s="1"/>
  <c r="P36" i="9"/>
  <c r="Q36" i="9"/>
  <c r="R36" i="9" s="1"/>
  <c r="Q35" i="9"/>
  <c r="R35" i="9" s="1"/>
  <c r="P35" i="9"/>
  <c r="Q34" i="9"/>
  <c r="R34" i="9" s="1"/>
  <c r="P34" i="9"/>
  <c r="Q33" i="9"/>
  <c r="R33" i="9" s="1"/>
  <c r="P33" i="9"/>
  <c r="Q32" i="9"/>
  <c r="R32" i="9" s="1"/>
  <c r="P32" i="9"/>
  <c r="Q31" i="9"/>
  <c r="R31" i="9" s="1"/>
  <c r="P31" i="9"/>
  <c r="P30" i="9"/>
  <c r="Q30" i="9"/>
  <c r="R30" i="9" s="1"/>
  <c r="Q29" i="9"/>
  <c r="R29" i="9" s="1"/>
  <c r="P29" i="9"/>
  <c r="Q28" i="9"/>
  <c r="R28" i="9" s="1"/>
  <c r="P28" i="9"/>
  <c r="P27" i="9"/>
  <c r="Q27" i="9"/>
  <c r="R27" i="9" s="1"/>
  <c r="Q26" i="9"/>
  <c r="R26" i="9" s="1"/>
  <c r="P26" i="9"/>
  <c r="Q25" i="9"/>
  <c r="R25" i="9" s="1"/>
  <c r="P25" i="9"/>
  <c r="Q24" i="9"/>
  <c r="R24" i="9" s="1"/>
  <c r="P24" i="9"/>
  <c r="Q23" i="9"/>
  <c r="R23" i="9" s="1"/>
  <c r="P23" i="9"/>
  <c r="Q22" i="9"/>
  <c r="R22" i="9" s="1"/>
  <c r="P22" i="9"/>
  <c r="Q21" i="9"/>
  <c r="R21" i="9" s="1"/>
  <c r="P21" i="9"/>
  <c r="Q20" i="9"/>
  <c r="R20" i="9" s="1"/>
  <c r="P20" i="9"/>
  <c r="R19" i="9" l="1"/>
  <c r="Q19" i="9"/>
  <c r="Q18" i="9"/>
  <c r="R18" i="9" s="1"/>
  <c r="P18" i="9"/>
  <c r="Q17" i="9" l="1"/>
  <c r="R17" i="9" s="1"/>
  <c r="P17" i="9"/>
  <c r="Q16" i="9" l="1"/>
  <c r="R16" i="9" s="1"/>
  <c r="P16" i="9"/>
</calcChain>
</file>

<file path=xl/sharedStrings.xml><?xml version="1.0" encoding="utf-8"?>
<sst xmlns="http://schemas.openxmlformats.org/spreadsheetml/2006/main" count="257" uniqueCount="99">
  <si>
    <t>VšĮ Klaipėdos vaikų ligoninė</t>
  </si>
  <si>
    <t>1. Visos siūlomos prekės (reagentai bei priemonės) turi būti originalios, tinkamos darbui su nurodytomis priemonėmis.</t>
  </si>
  <si>
    <t>3. Prekių galiojimo terminas turi būti ne trumpesnis kaip 6 mėnesiai nuo pristatymo dienos.</t>
  </si>
  <si>
    <t>5. Atsižvelgiant į ligoninėje sunaudojamų reagentų kiekį per atitinkamą laikotarpį (pvz. mėnesį, 3 mėnesius, metus ir pan.) bei atliekamų įstaigoje, teikiančioje paslaugas vaikams,  nedidelį tyrimų kiekį, ir siekiant, kad reagentai būtų naudojami racionaliai, pageidaujama pakuotė turėtų būti ne didesnė nei nurodyta lentelėje.</t>
  </si>
  <si>
    <t>7. Prekių pristatymo vieta : K.Donelaičio g. 5, Klaipėda ( trečias aukštas).</t>
  </si>
  <si>
    <t>8. Sutarties terminas - 12 mėnesių nuo sutarties pasirašymo.Sutartis gali būti pratęsta 1 kartą dviem mėnesiams.</t>
  </si>
  <si>
    <t>9. Jeigu techninėje specifikacijoje nurodytas konkretus prekės ženklas, gamintojas, metodas ar tipas, tiekėjas gali siūlyti lygiaverčius prekės ženklus, gamintojus, metodus ar tipus.</t>
  </si>
  <si>
    <t>Pirkimo dalies Nr.</t>
  </si>
  <si>
    <t>Eil. Nr.</t>
  </si>
  <si>
    <t>BVPŽ</t>
  </si>
  <si>
    <t>Pavadinimas</t>
  </si>
  <si>
    <t>Paskirtis</t>
  </si>
  <si>
    <t>Reikalaujama prekės forma ir specialūs reikalavimai</t>
  </si>
  <si>
    <t>Pageidaujama pakuotė (mato vnt.)</t>
  </si>
  <si>
    <t>Siūloma pakuotė</t>
  </si>
  <si>
    <t xml:space="preserve"> Siūlomų pakuočių skaičius pagal poreikį</t>
  </si>
  <si>
    <t>Prekės aprašymas pateiktas el. byloje (faile) Nr., psl. Nr.</t>
  </si>
  <si>
    <t>Prekės CE sertifikatas pateiktas el. byloje (faile) Nr., psl. Nr.</t>
  </si>
  <si>
    <t>Gamintojas</t>
  </si>
  <si>
    <t>Siūlomos pakuotės (mato vnt.) įkainis be PVM, Eur</t>
  </si>
  <si>
    <t>PVM tarifas</t>
  </si>
  <si>
    <t>Siūlomos pakuotės (mato vnt.) įkainis su PVM, Eur</t>
  </si>
  <si>
    <t>Suma be PVM, Eur</t>
  </si>
  <si>
    <t>Suma su PVM, Eur</t>
  </si>
  <si>
    <t>Pasiūlymą pateikusio tiekėjo pavadinimas</t>
  </si>
  <si>
    <t>33696500-0</t>
  </si>
  <si>
    <t>x</t>
  </si>
  <si>
    <t>milteliai</t>
  </si>
  <si>
    <t>500 g</t>
  </si>
  <si>
    <t>skysta</t>
  </si>
  <si>
    <t>500g</t>
  </si>
  <si>
    <t>Širdies smegenų sultinys</t>
  </si>
  <si>
    <t>Manitas</t>
  </si>
  <si>
    <t>lėkštelės</t>
  </si>
  <si>
    <t>1x10 lėkštelių</t>
  </si>
  <si>
    <t>Chromagaras grybams</t>
  </si>
  <si>
    <t>Candida rūšių nustatymui C.albicans, C.tropicalis, C.glabrata, C.krusei (skirtingos spalvos). Pateikti su spalvotų vaizdų pavyzdžiu (aprašymu)</t>
  </si>
  <si>
    <t>Polispecifiniai ir monospecifiniai reagentai E.coli nustatymui</t>
  </si>
  <si>
    <t>51.1</t>
  </si>
  <si>
    <t>E.coli Nonavalent  (Trivalent I+ Trivalent II+ Trivalent III) vienas buteliukas</t>
  </si>
  <si>
    <t>3 ml</t>
  </si>
  <si>
    <t>51.2</t>
  </si>
  <si>
    <t>E.coli Trivalent I (0111+055+026)</t>
  </si>
  <si>
    <t>51.3</t>
  </si>
  <si>
    <t>E.coli Trivalent II ( 086+0119+0127)</t>
  </si>
  <si>
    <t>51.4</t>
  </si>
  <si>
    <t>E.coli Trivalent III (0125+0126+0128)</t>
  </si>
  <si>
    <t>51.5</t>
  </si>
  <si>
    <t>E.coli Trivalent IV (0114+0124+0142)</t>
  </si>
  <si>
    <t>51.6</t>
  </si>
  <si>
    <t>Anti-Coli O 26</t>
  </si>
  <si>
    <t>1ml</t>
  </si>
  <si>
    <t>51.7</t>
  </si>
  <si>
    <t>Anti-Coli O 55</t>
  </si>
  <si>
    <t>51.8</t>
  </si>
  <si>
    <t>Anti-Coli O 86</t>
  </si>
  <si>
    <t>51.9</t>
  </si>
  <si>
    <t>Anti-Coli O 111</t>
  </si>
  <si>
    <t>51.10</t>
  </si>
  <si>
    <t>Anti-Coli O 114</t>
  </si>
  <si>
    <t>51.11</t>
  </si>
  <si>
    <t>Anti-Coli O 119</t>
  </si>
  <si>
    <t>51.12</t>
  </si>
  <si>
    <t>Anti-Coli O 124</t>
  </si>
  <si>
    <t>51.13</t>
  </si>
  <si>
    <t>Anti-Coli O 125</t>
  </si>
  <si>
    <t>51.14</t>
  </si>
  <si>
    <t>Anti-Coli O 126</t>
  </si>
  <si>
    <t>51.15</t>
  </si>
  <si>
    <t>Anti-Coli O 127</t>
  </si>
  <si>
    <t>51.16</t>
  </si>
  <si>
    <t>Anti-Coli O 128</t>
  </si>
  <si>
    <t>51.17</t>
  </si>
  <si>
    <t>Anti-Coli O 142</t>
  </si>
  <si>
    <t>51.18</t>
  </si>
  <si>
    <t>Šigelių antiserumas</t>
  </si>
  <si>
    <t>3ml</t>
  </si>
  <si>
    <t>Monovalentinis agliutinacinis serumas E.coli 0157</t>
  </si>
  <si>
    <t>6. Perkančioji organizacija, siekdama patikrinti konkretaus tiekėjo prekių atitikimą reikalavimams, prašo ir gali prašyti Tiekėjo per pirkimo vykdytojo nustatytą terminą pateikti prekių pavyzdžius. Nepateikus prekių pavyzdžių, pasiūlymas bus atmetamas.</t>
  </si>
  <si>
    <r>
      <t>Techninė specifikacija</t>
    </r>
    <r>
      <rPr>
        <sz val="10"/>
        <color indexed="8"/>
        <rFont val="Arial Narrow"/>
        <family val="2"/>
        <charset val="186"/>
      </rPr>
      <t>. Reagentai ir priemonės laboratoriniams tyrimams 2021 m.</t>
    </r>
  </si>
  <si>
    <t>Maksimalus kiekis pakuotėmis (mato vienetais)</t>
  </si>
  <si>
    <t xml:space="preserve">2. Pirkėjas neįsipareigoja nupirkti maksimalaus prekių kiekio. </t>
  </si>
  <si>
    <t>1 priedas</t>
  </si>
  <si>
    <r>
      <t>4. Tiekiamų prekių kokybė turi atitikti Direktyvos 98/78EB "Dėl</t>
    </r>
    <r>
      <rPr>
        <i/>
        <sz val="10"/>
        <color indexed="8"/>
        <rFont val="Arial Narrow"/>
        <family val="2"/>
        <charset val="186"/>
      </rPr>
      <t xml:space="preserve"> in vitro </t>
    </r>
    <r>
      <rPr>
        <sz val="10"/>
        <color indexed="8"/>
        <rFont val="Arial Narrow"/>
        <family val="2"/>
        <charset val="186"/>
      </rPr>
      <t>diagnostikos medicinos prietaisų" bei šiosTechninės specifikacijos reikalavimus.Tiekėjas turi pateikti siūlomos prekės aprašus (katalogą, brošiūrą ar panašiai) ir kokybės atitikties sertifikatų kopijas originalo ir lietuvių kalbomis.</t>
    </r>
  </si>
  <si>
    <t>Biolife</t>
  </si>
  <si>
    <t>UAB "Ardeola"</t>
  </si>
  <si>
    <t>Bio-Rad</t>
  </si>
  <si>
    <t>13 p.d. LT, 13 p.d. EN</t>
  </si>
  <si>
    <t>26 p.d. LT, 26 p.d. EN</t>
  </si>
  <si>
    <t>36 p.d. LT, 36 p.d. EN</t>
  </si>
  <si>
    <t>51.1-51.17 p.d. LT, 51.1-51.17 p.d. EN</t>
  </si>
  <si>
    <t>51.18 p.d. LT, 51.18 p.d. EN</t>
  </si>
  <si>
    <t>55 p.d. LT, 55 p.d. EN</t>
  </si>
  <si>
    <t>Mast Group</t>
  </si>
  <si>
    <t>2ml</t>
  </si>
  <si>
    <t>Biolife terpės CE LT, Biolife terpės CE EN</t>
  </si>
  <si>
    <t>51.1-51.17 p.d. CE LT, 51.1-51.17 p.d. CE EN</t>
  </si>
  <si>
    <t>51.18 p.d. CE LT, 51.18 p.d. CE EN</t>
  </si>
  <si>
    <t>55 p.d. CE LT, 55 p.d. CE 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</si>
</sst>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Calibri"/>
      <family val="2"/>
      <charset val="186"/>
      <scheme val="minor"/>
    </font>
    <font>
      <sz val="10"/>
      <color rgb="FF000000"/>
      <name val="Arial Narrow"/>
      <family val="2"/>
      <charset val="186"/>
    </font>
    <font>
      <b/>
      <sz val="10"/>
      <color indexed="8"/>
      <name val="Arial Narrow"/>
      <family val="2"/>
      <charset val="186"/>
    </font>
    <font>
      <sz val="10"/>
      <color indexed="8"/>
      <name val="Arial Narrow"/>
      <family val="2"/>
      <charset val="186"/>
    </font>
    <font>
      <i/>
      <sz val="10"/>
      <color indexed="8"/>
      <name val="Arial Narrow"/>
      <family val="2"/>
      <charset val="186"/>
    </font>
    <font>
      <sz val="10"/>
      <color theme="1"/>
      <name val="Arial Narrow"/>
      <family val="2"/>
      <charset val="186"/>
    </font>
    <font>
      <b/>
      <sz val="8"/>
      <color indexed="8"/>
      <name val="Arial Narrow"/>
      <family val="2"/>
      <charset val="186"/>
    </font>
    <font>
      <sz val="10"/>
      <color rgb="FF000000"/>
      <name val="Arial"/>
      <family val="2"/>
      <charset val="186"/>
    </font>
    <font>
      <sz val="10"/>
      <color rgb="FF000000"/>
      <name val="TimesLT"/>
    </font>
    <font>
      <sz val="8"/>
      <color indexed="8"/>
      <name val="Arial Narrow"/>
      <family val="2"/>
      <charset val="186"/>
    </font>
    <font>
      <sz val="8"/>
      <name val="Arial Narrow"/>
      <family val="2"/>
      <charset val="186"/>
    </font>
    <font>
      <sz val="8"/>
      <color rgb="FF000000"/>
      <name val="Arial Narrow"/>
      <family val="2"/>
      <charset val="186"/>
    </font>
    <font>
      <sz val="11"/>
      <color rgb="FF000000"/>
      <name val="Calibri"/>
      <family val="2"/>
      <charset val="186"/>
    </font>
    <font>
      <sz val="11"/>
      <color rgb="FF000000"/>
      <name val="Arial1"/>
    </font>
    <font>
      <sz val="12"/>
      <color rgb="FF000000"/>
      <name val="Arial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0" fontId="7" fillId="0" borderId="0" applyNumberFormat="0" applyBorder="0" applyProtection="0"/>
    <xf numFmtId="0" fontId="8" fillId="0" borderId="0" applyNumberFormat="0" applyBorder="0" applyProtection="0"/>
    <xf numFmtId="0" fontId="12" fillId="0" borderId="0" applyNumberFormat="0" applyBorder="0" applyProtection="0"/>
    <xf numFmtId="0" fontId="13" fillId="0" borderId="0"/>
    <xf numFmtId="0" fontId="12" fillId="0" borderId="0" applyNumberFormat="0" applyBorder="0" applyProtection="0"/>
  </cellStyleXfs>
  <cellXfs count="47">
    <xf numFmtId="0" fontId="0" fillId="0" borderId="0" xfId="0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/>
    <xf numFmtId="0" fontId="0" fillId="0" borderId="0" xfId="0" applyFill="1"/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/>
    <xf numFmtId="0" fontId="3" fillId="0" borderId="0" xfId="0" applyFont="1" applyFill="1" applyBorder="1" applyAlignment="1">
      <alignment vertical="top"/>
    </xf>
    <xf numFmtId="0" fontId="6" fillId="0" borderId="1" xfId="0" applyFont="1" applyBorder="1" applyAlignment="1">
      <alignment horizontal="center" vertical="top" wrapText="1"/>
    </xf>
    <xf numFmtId="0" fontId="6" fillId="2" borderId="1" xfId="1" applyFont="1" applyFill="1" applyBorder="1" applyAlignment="1">
      <alignment horizontal="center" vertical="top" wrapText="1"/>
    </xf>
    <xf numFmtId="0" fontId="6" fillId="0" borderId="1" xfId="1" applyFont="1" applyFill="1" applyBorder="1" applyAlignment="1">
      <alignment horizontal="center" vertical="top" wrapText="1"/>
    </xf>
    <xf numFmtId="0" fontId="6" fillId="2" borderId="1" xfId="1" applyFont="1" applyFill="1" applyBorder="1" applyAlignment="1">
      <alignment vertical="top" wrapText="1"/>
    </xf>
    <xf numFmtId="0" fontId="6" fillId="2" borderId="1" xfId="1" applyFont="1" applyFill="1" applyBorder="1" applyAlignment="1">
      <alignment horizontal="left" vertical="top" wrapText="1"/>
    </xf>
    <xf numFmtId="0" fontId="6" fillId="2" borderId="1" xfId="2" applyFont="1" applyFill="1" applyBorder="1" applyAlignment="1">
      <alignment horizontal="center" vertical="top" wrapText="1"/>
    </xf>
    <xf numFmtId="0" fontId="6" fillId="0" borderId="1" xfId="2" applyFont="1" applyFill="1" applyBorder="1" applyAlignment="1">
      <alignment horizontal="center" vertical="top" wrapText="1"/>
    </xf>
    <xf numFmtId="0" fontId="6" fillId="0" borderId="1" xfId="1" applyFont="1" applyFill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2" xfId="1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vertical="top" wrapText="1"/>
    </xf>
    <xf numFmtId="0" fontId="9" fillId="0" borderId="2" xfId="0" applyFont="1" applyFill="1" applyBorder="1" applyAlignment="1">
      <alignment horizontal="left" vertical="top" wrapText="1"/>
    </xf>
    <xf numFmtId="2" fontId="9" fillId="0" borderId="2" xfId="0" applyNumberFormat="1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vertical="top" wrapText="1"/>
    </xf>
    <xf numFmtId="0" fontId="9" fillId="3" borderId="3" xfId="0" applyFont="1" applyFill="1" applyBorder="1" applyAlignment="1">
      <alignment horizontal="center" vertical="top" wrapText="1"/>
    </xf>
    <xf numFmtId="0" fontId="9" fillId="0" borderId="2" xfId="3" applyFont="1" applyFill="1" applyBorder="1" applyAlignment="1">
      <alignment horizontal="center" vertical="top" wrapText="1"/>
    </xf>
    <xf numFmtId="2" fontId="9" fillId="0" borderId="2" xfId="1" applyNumberFormat="1" applyFont="1" applyFill="1" applyBorder="1" applyAlignment="1">
      <alignment horizontal="center" vertical="top" wrapText="1"/>
    </xf>
    <xf numFmtId="0" fontId="11" fillId="0" borderId="4" xfId="0" applyFont="1" applyFill="1" applyBorder="1" applyAlignment="1">
      <alignment vertical="top" wrapText="1"/>
    </xf>
    <xf numFmtId="0" fontId="9" fillId="3" borderId="2" xfId="0" applyFont="1" applyFill="1" applyBorder="1" applyAlignment="1">
      <alignment horizontal="center" vertical="top" wrapText="1"/>
    </xf>
    <xf numFmtId="0" fontId="14" fillId="0" borderId="0" xfId="0" applyFont="1"/>
    <xf numFmtId="0" fontId="14" fillId="0" borderId="0" xfId="0" applyFont="1" applyFill="1"/>
    <xf numFmtId="0" fontId="9" fillId="0" borderId="5" xfId="0" applyFont="1" applyFill="1" applyBorder="1" applyAlignment="1">
      <alignment horizontal="center" vertical="top" wrapText="1"/>
    </xf>
    <xf numFmtId="0" fontId="1" fillId="0" borderId="0" xfId="0" applyFont="1" applyFill="1"/>
    <xf numFmtId="0" fontId="1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/>
    </xf>
    <xf numFmtId="0" fontId="11" fillId="0" borderId="7" xfId="0" applyFont="1" applyFill="1" applyBorder="1" applyAlignment="1">
      <alignment vertical="top" wrapText="1"/>
    </xf>
    <xf numFmtId="2" fontId="9" fillId="0" borderId="2" xfId="1" applyNumberFormat="1" applyFont="1" applyFill="1" applyBorder="1" applyAlignment="1">
      <alignment vertical="top" wrapText="1"/>
    </xf>
    <xf numFmtId="2" fontId="9" fillId="0" borderId="2" xfId="0" applyNumberFormat="1" applyFont="1" applyFill="1" applyBorder="1" applyAlignment="1">
      <alignment vertical="top" wrapText="1"/>
    </xf>
    <xf numFmtId="0" fontId="9" fillId="0" borderId="6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/>
    </xf>
  </cellXfs>
  <cellStyles count="6">
    <cellStyle name="Įprastas" xfId="0" builtinId="0"/>
    <cellStyle name="Įprastas 3" xfId="5" xr:uid="{00000000-0005-0000-0000-000000000000}"/>
    <cellStyle name="Įprastas 5" xfId="3" xr:uid="{00000000-0005-0000-0000-000001000000}"/>
    <cellStyle name="Įprastas 7" xfId="4" xr:uid="{00000000-0005-0000-0000-000002000000}"/>
    <cellStyle name="Normal_Sheet1" xfId="1" xr:uid="{00000000-0005-0000-0000-000004000000}"/>
    <cellStyle name="Normal_Sheet1_1" xfId="2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2:S39"/>
  <sheetViews>
    <sheetView tabSelected="1" zoomScaleNormal="100" workbookViewId="0">
      <selection activeCell="K45" sqref="K45"/>
    </sheetView>
  </sheetViews>
  <sheetFormatPr defaultRowHeight="15"/>
  <cols>
    <col min="1" max="1" width="6.140625" customWidth="1"/>
    <col min="2" max="2" width="6.85546875" customWidth="1"/>
    <col min="4" max="4" width="25.28515625" customWidth="1"/>
    <col min="5" max="5" width="17.5703125" customWidth="1"/>
    <col min="6" max="6" width="15" customWidth="1"/>
    <col min="7" max="7" width="9.42578125" customWidth="1"/>
    <col min="8" max="8" width="7.140625" customWidth="1"/>
    <col min="9" max="9" width="6.42578125" customWidth="1"/>
    <col min="10" max="10" width="7.42578125" customWidth="1"/>
    <col min="11" max="12" width="8.85546875" customWidth="1"/>
    <col min="13" max="13" width="8.42578125" customWidth="1"/>
    <col min="15" max="15" width="6.28515625" customWidth="1"/>
    <col min="16" max="16" width="10.7109375" customWidth="1"/>
  </cols>
  <sheetData>
    <row r="2" spans="1:19">
      <c r="A2" s="44" t="s">
        <v>0</v>
      </c>
      <c r="B2" s="44"/>
      <c r="C2" s="44"/>
      <c r="D2" s="44"/>
      <c r="E2" s="44"/>
      <c r="F2" s="1"/>
      <c r="G2" s="1"/>
      <c r="H2" s="2"/>
      <c r="I2" s="2"/>
      <c r="J2" s="3"/>
      <c r="K2" s="3"/>
      <c r="L2" s="3"/>
      <c r="M2" s="3"/>
      <c r="N2" s="3"/>
      <c r="O2" s="3"/>
      <c r="P2" s="3"/>
      <c r="Q2" s="4" t="s">
        <v>82</v>
      </c>
      <c r="R2" s="4"/>
    </row>
    <row r="3" spans="1:19">
      <c r="A3" s="6" t="s">
        <v>79</v>
      </c>
      <c r="B3" s="3"/>
      <c r="C3" s="2"/>
      <c r="D3" s="2"/>
      <c r="E3" s="2"/>
      <c r="F3" s="37"/>
      <c r="G3" s="1"/>
      <c r="H3" s="3"/>
      <c r="I3" s="3"/>
      <c r="J3" s="3"/>
      <c r="K3" s="3"/>
      <c r="L3" s="3"/>
      <c r="M3" s="3"/>
      <c r="N3" s="3"/>
      <c r="O3" s="3"/>
      <c r="P3" s="3"/>
      <c r="Q3" s="3"/>
      <c r="R3" s="4"/>
    </row>
    <row r="4" spans="1:19">
      <c r="A4" s="6"/>
      <c r="B4" s="3"/>
      <c r="C4" s="2"/>
      <c r="D4" s="2"/>
      <c r="E4" s="2"/>
      <c r="F4" s="37"/>
      <c r="G4" s="1"/>
      <c r="H4" s="3"/>
      <c r="I4" s="3"/>
      <c r="J4" s="3"/>
      <c r="K4" s="3"/>
      <c r="L4" s="3"/>
      <c r="M4" s="3"/>
      <c r="N4" s="3"/>
      <c r="O4" s="3"/>
      <c r="P4" s="3"/>
      <c r="Q4" s="3"/>
      <c r="R4" s="4"/>
    </row>
    <row r="5" spans="1:19">
      <c r="A5" s="7" t="s">
        <v>1</v>
      </c>
      <c r="B5" s="3"/>
      <c r="C5" s="2"/>
      <c r="D5" s="2"/>
      <c r="E5" s="2"/>
      <c r="F5" s="37"/>
      <c r="G5" s="1"/>
      <c r="H5" s="3"/>
      <c r="I5" s="3"/>
      <c r="J5" s="3"/>
      <c r="K5" s="3"/>
      <c r="L5" s="3"/>
      <c r="M5" s="3"/>
      <c r="N5" s="3"/>
      <c r="O5" s="3"/>
      <c r="P5" s="3"/>
      <c r="Q5" s="3"/>
      <c r="R5" s="4"/>
    </row>
    <row r="6" spans="1:19">
      <c r="A6" s="7" t="s">
        <v>81</v>
      </c>
      <c r="B6" s="8"/>
      <c r="C6" s="7"/>
      <c r="D6" s="7"/>
      <c r="E6" s="7"/>
      <c r="F6" s="38"/>
      <c r="G6" s="9"/>
      <c r="H6" s="8"/>
      <c r="I6" s="8"/>
      <c r="J6" s="8"/>
      <c r="K6" s="8"/>
      <c r="L6" s="8"/>
      <c r="M6" s="8"/>
      <c r="N6" s="8"/>
      <c r="O6" s="8"/>
      <c r="P6" s="8"/>
      <c r="Q6" s="8"/>
      <c r="R6" s="10"/>
    </row>
    <row r="7" spans="1:19">
      <c r="A7" s="11" t="s">
        <v>2</v>
      </c>
      <c r="B7" s="8"/>
      <c r="C7" s="7"/>
      <c r="D7" s="7"/>
      <c r="E7" s="7"/>
      <c r="F7" s="38"/>
      <c r="G7" s="9"/>
      <c r="H7" s="8"/>
      <c r="I7" s="8"/>
      <c r="J7" s="8"/>
      <c r="K7" s="8"/>
      <c r="L7" s="8"/>
      <c r="M7" s="8"/>
      <c r="N7" s="8"/>
      <c r="O7" s="8"/>
      <c r="P7" s="8"/>
      <c r="Q7" s="8"/>
      <c r="R7" s="10"/>
    </row>
    <row r="8" spans="1:19" ht="30.75" customHeight="1">
      <c r="A8" s="45" t="s">
        <v>83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</row>
    <row r="9" spans="1:19">
      <c r="A9" s="45" t="s">
        <v>3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</row>
    <row r="10" spans="1:19" ht="29.25" customHeight="1">
      <c r="A10" s="46" t="s">
        <v>78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39"/>
      <c r="Q10" s="8"/>
      <c r="R10" s="10"/>
    </row>
    <row r="11" spans="1:19">
      <c r="A11" s="7" t="s">
        <v>4</v>
      </c>
      <c r="B11" s="8"/>
      <c r="C11" s="7"/>
      <c r="D11" s="7"/>
      <c r="E11" s="7"/>
      <c r="F11" s="38"/>
      <c r="G11" s="9"/>
      <c r="H11" s="8"/>
      <c r="I11" s="8"/>
      <c r="J11" s="8"/>
      <c r="K11" s="8"/>
      <c r="L11" s="8"/>
      <c r="M11" s="8"/>
      <c r="N11" s="8"/>
      <c r="O11" s="8"/>
      <c r="P11" s="8"/>
      <c r="Q11" s="8"/>
      <c r="R11" s="10"/>
    </row>
    <row r="12" spans="1:19">
      <c r="A12" s="10" t="s">
        <v>5</v>
      </c>
      <c r="B12" s="4"/>
      <c r="C12" s="4"/>
      <c r="D12" s="4"/>
      <c r="E12" s="4"/>
      <c r="F12" s="4"/>
      <c r="G12" s="4"/>
      <c r="H12" s="4"/>
      <c r="I12" s="4"/>
      <c r="J12" s="4"/>
      <c r="K12" s="8"/>
      <c r="L12" s="8"/>
      <c r="M12" s="8"/>
      <c r="N12" s="8"/>
      <c r="O12" s="8"/>
      <c r="P12" s="8"/>
      <c r="Q12" s="8"/>
      <c r="R12" s="10"/>
    </row>
    <row r="13" spans="1:19">
      <c r="A13" s="36" t="s">
        <v>6</v>
      </c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</row>
    <row r="15" spans="1:19" ht="76.5">
      <c r="A15" s="12" t="s">
        <v>7</v>
      </c>
      <c r="B15" s="13" t="s">
        <v>8</v>
      </c>
      <c r="C15" s="14" t="s">
        <v>9</v>
      </c>
      <c r="D15" s="15" t="s">
        <v>10</v>
      </c>
      <c r="E15" s="15" t="s">
        <v>11</v>
      </c>
      <c r="F15" s="16" t="s">
        <v>12</v>
      </c>
      <c r="G15" s="16" t="s">
        <v>13</v>
      </c>
      <c r="H15" s="14" t="s">
        <v>80</v>
      </c>
      <c r="I15" s="17" t="s">
        <v>14</v>
      </c>
      <c r="J15" s="18" t="s">
        <v>15</v>
      </c>
      <c r="K15" s="18" t="s">
        <v>16</v>
      </c>
      <c r="L15" s="18" t="s">
        <v>17</v>
      </c>
      <c r="M15" s="14" t="s">
        <v>18</v>
      </c>
      <c r="N15" s="14" t="s">
        <v>19</v>
      </c>
      <c r="O15" s="14" t="s">
        <v>20</v>
      </c>
      <c r="P15" s="14" t="s">
        <v>21</v>
      </c>
      <c r="Q15" s="19" t="s">
        <v>22</v>
      </c>
      <c r="R15" s="19" t="s">
        <v>23</v>
      </c>
      <c r="S15" s="20" t="s">
        <v>24</v>
      </c>
    </row>
    <row r="16" spans="1:19" ht="51">
      <c r="A16" s="26">
        <v>13</v>
      </c>
      <c r="B16" s="25"/>
      <c r="C16" s="21" t="s">
        <v>25</v>
      </c>
      <c r="D16" s="23" t="s">
        <v>31</v>
      </c>
      <c r="E16" s="23"/>
      <c r="F16" s="23" t="s">
        <v>27</v>
      </c>
      <c r="G16" s="24" t="s">
        <v>30</v>
      </c>
      <c r="H16" s="32">
        <v>1</v>
      </c>
      <c r="I16" s="22" t="s">
        <v>28</v>
      </c>
      <c r="J16" s="22">
        <v>1</v>
      </c>
      <c r="K16" s="21" t="s">
        <v>87</v>
      </c>
      <c r="L16" s="21" t="s">
        <v>95</v>
      </c>
      <c r="M16" s="21" t="s">
        <v>84</v>
      </c>
      <c r="N16" s="30">
        <v>28.2</v>
      </c>
      <c r="O16" s="22">
        <v>5</v>
      </c>
      <c r="P16" s="30">
        <f t="shared" ref="P16" si="0">N16*1.05</f>
        <v>29.61</v>
      </c>
      <c r="Q16" s="41">
        <f t="shared" ref="Q16" si="1">N16*J16</f>
        <v>28.2</v>
      </c>
      <c r="R16" s="25">
        <f t="shared" ref="R16" si="2">Q16*1.05</f>
        <v>29.61</v>
      </c>
      <c r="S16" s="40" t="s">
        <v>85</v>
      </c>
    </row>
    <row r="17" spans="1:19" ht="51">
      <c r="A17" s="26">
        <v>26</v>
      </c>
      <c r="B17" s="25"/>
      <c r="C17" s="22" t="s">
        <v>25</v>
      </c>
      <c r="D17" s="27" t="s">
        <v>32</v>
      </c>
      <c r="E17" s="23"/>
      <c r="F17" s="23" t="s">
        <v>27</v>
      </c>
      <c r="G17" s="24" t="s">
        <v>30</v>
      </c>
      <c r="H17" s="28">
        <v>1</v>
      </c>
      <c r="I17" s="21" t="s">
        <v>28</v>
      </c>
      <c r="J17" s="35">
        <v>1</v>
      </c>
      <c r="K17" s="21" t="s">
        <v>88</v>
      </c>
      <c r="L17" s="21" t="s">
        <v>95</v>
      </c>
      <c r="M17" s="21" t="s">
        <v>84</v>
      </c>
      <c r="N17" s="25">
        <v>11.9</v>
      </c>
      <c r="O17" s="21">
        <v>5</v>
      </c>
      <c r="P17" s="25">
        <f t="shared" ref="P17" si="3">N17*1.05</f>
        <v>12.495000000000001</v>
      </c>
      <c r="Q17" s="42">
        <f>N17*J17</f>
        <v>11.9</v>
      </c>
      <c r="R17" s="25">
        <f t="shared" ref="R17" si="4">Q17*1.05</f>
        <v>12.495000000000001</v>
      </c>
      <c r="S17" s="40" t="s">
        <v>85</v>
      </c>
    </row>
    <row r="18" spans="1:19" ht="76.5">
      <c r="A18" s="26">
        <v>36</v>
      </c>
      <c r="B18" s="25"/>
      <c r="C18" s="22" t="s">
        <v>25</v>
      </c>
      <c r="D18" s="23" t="s">
        <v>35</v>
      </c>
      <c r="E18" s="23" t="s">
        <v>36</v>
      </c>
      <c r="F18" s="23" t="s">
        <v>33</v>
      </c>
      <c r="G18" s="24" t="s">
        <v>34</v>
      </c>
      <c r="H18" s="28">
        <v>12</v>
      </c>
      <c r="I18" s="24" t="s">
        <v>34</v>
      </c>
      <c r="J18" s="21">
        <v>12</v>
      </c>
      <c r="K18" s="21" t="s">
        <v>89</v>
      </c>
      <c r="L18" s="21" t="s">
        <v>95</v>
      </c>
      <c r="M18" s="21" t="s">
        <v>84</v>
      </c>
      <c r="N18" s="25">
        <v>6.1</v>
      </c>
      <c r="O18" s="21">
        <v>5</v>
      </c>
      <c r="P18" s="25">
        <f t="shared" ref="P18" si="5">N18*1.05</f>
        <v>6.4050000000000002</v>
      </c>
      <c r="Q18" s="25">
        <f t="shared" ref="Q18" si="6">N18*J18</f>
        <v>73.199999999999989</v>
      </c>
      <c r="R18" s="25">
        <f>Q18*1.05</f>
        <v>76.859999999999985</v>
      </c>
      <c r="S18" s="21" t="s">
        <v>85</v>
      </c>
    </row>
    <row r="19" spans="1:19" ht="25.5">
      <c r="A19" s="29">
        <v>51</v>
      </c>
      <c r="B19" s="21"/>
      <c r="C19" s="21" t="s">
        <v>25</v>
      </c>
      <c r="D19" s="23" t="s">
        <v>37</v>
      </c>
      <c r="E19" s="23"/>
      <c r="F19" s="23"/>
      <c r="G19" s="24"/>
      <c r="H19" s="28"/>
      <c r="I19" s="21"/>
      <c r="J19" s="21" t="s">
        <v>26</v>
      </c>
      <c r="K19" s="21" t="s">
        <v>26</v>
      </c>
      <c r="L19" s="21" t="s">
        <v>26</v>
      </c>
      <c r="M19" s="21" t="s">
        <v>26</v>
      </c>
      <c r="N19" s="21" t="s">
        <v>26</v>
      </c>
      <c r="O19" s="21" t="s">
        <v>26</v>
      </c>
      <c r="P19" s="21" t="s">
        <v>26</v>
      </c>
      <c r="Q19" s="41">
        <f>SUM(Q20:Q37)</f>
        <v>564.5</v>
      </c>
      <c r="R19" s="41">
        <f>SUM(R20:R37)</f>
        <v>592.72500000000002</v>
      </c>
      <c r="S19" s="31"/>
    </row>
    <row r="20" spans="1:19" ht="51">
      <c r="A20" s="29"/>
      <c r="B20" s="21" t="s">
        <v>38</v>
      </c>
      <c r="C20" s="21" t="s">
        <v>25</v>
      </c>
      <c r="D20" s="23" t="s">
        <v>39</v>
      </c>
      <c r="E20" s="23"/>
      <c r="F20" s="23" t="s">
        <v>29</v>
      </c>
      <c r="G20" s="24" t="s">
        <v>40</v>
      </c>
      <c r="H20" s="28">
        <v>2</v>
      </c>
      <c r="I20" s="21" t="s">
        <v>40</v>
      </c>
      <c r="J20" s="21">
        <v>2</v>
      </c>
      <c r="K20" s="21" t="s">
        <v>90</v>
      </c>
      <c r="L20" s="21" t="s">
        <v>96</v>
      </c>
      <c r="M20" s="21" t="s">
        <v>86</v>
      </c>
      <c r="N20" s="25">
        <v>45</v>
      </c>
      <c r="O20" s="21">
        <v>5</v>
      </c>
      <c r="P20" s="25">
        <f t="shared" ref="P20:P37" si="7">N20*1.05</f>
        <v>47.25</v>
      </c>
      <c r="Q20" s="41">
        <f t="shared" ref="Q20:Q37" si="8">N20*J20</f>
        <v>90</v>
      </c>
      <c r="R20" s="41">
        <f t="shared" ref="R20:R37" si="9">Q20*1.05</f>
        <v>94.5</v>
      </c>
      <c r="S20" s="21" t="s">
        <v>85</v>
      </c>
    </row>
    <row r="21" spans="1:19" ht="51">
      <c r="A21" s="29"/>
      <c r="B21" s="21" t="s">
        <v>41</v>
      </c>
      <c r="C21" s="21" t="s">
        <v>25</v>
      </c>
      <c r="D21" s="23" t="s">
        <v>42</v>
      </c>
      <c r="E21" s="23"/>
      <c r="F21" s="23" t="s">
        <v>29</v>
      </c>
      <c r="G21" s="24" t="s">
        <v>40</v>
      </c>
      <c r="H21" s="28">
        <v>2</v>
      </c>
      <c r="I21" s="21" t="s">
        <v>40</v>
      </c>
      <c r="J21" s="21">
        <v>2</v>
      </c>
      <c r="K21" s="21" t="s">
        <v>90</v>
      </c>
      <c r="L21" s="21" t="s">
        <v>96</v>
      </c>
      <c r="M21" s="21" t="s">
        <v>86</v>
      </c>
      <c r="N21" s="25">
        <v>21</v>
      </c>
      <c r="O21" s="21">
        <v>5</v>
      </c>
      <c r="P21" s="25">
        <f t="shared" si="7"/>
        <v>22.05</v>
      </c>
      <c r="Q21" s="41">
        <f t="shared" si="8"/>
        <v>42</v>
      </c>
      <c r="R21" s="41">
        <f t="shared" si="9"/>
        <v>44.1</v>
      </c>
      <c r="S21" s="21" t="s">
        <v>85</v>
      </c>
    </row>
    <row r="22" spans="1:19" ht="51">
      <c r="A22" s="29"/>
      <c r="B22" s="21" t="s">
        <v>43</v>
      </c>
      <c r="C22" s="21" t="s">
        <v>25</v>
      </c>
      <c r="D22" s="23" t="s">
        <v>44</v>
      </c>
      <c r="E22" s="23"/>
      <c r="F22" s="23" t="s">
        <v>29</v>
      </c>
      <c r="G22" s="24" t="s">
        <v>40</v>
      </c>
      <c r="H22" s="28">
        <v>2</v>
      </c>
      <c r="I22" s="21" t="s">
        <v>40</v>
      </c>
      <c r="J22" s="21">
        <v>2</v>
      </c>
      <c r="K22" s="21" t="s">
        <v>90</v>
      </c>
      <c r="L22" s="21" t="s">
        <v>96</v>
      </c>
      <c r="M22" s="21" t="s">
        <v>86</v>
      </c>
      <c r="N22" s="25">
        <v>21</v>
      </c>
      <c r="O22" s="21">
        <v>5</v>
      </c>
      <c r="P22" s="25">
        <f t="shared" si="7"/>
        <v>22.05</v>
      </c>
      <c r="Q22" s="41">
        <f t="shared" si="8"/>
        <v>42</v>
      </c>
      <c r="R22" s="41">
        <f t="shared" si="9"/>
        <v>44.1</v>
      </c>
      <c r="S22" s="21" t="s">
        <v>85</v>
      </c>
    </row>
    <row r="23" spans="1:19" ht="51">
      <c r="A23" s="29"/>
      <c r="B23" s="21" t="s">
        <v>45</v>
      </c>
      <c r="C23" s="21" t="s">
        <v>25</v>
      </c>
      <c r="D23" s="23" t="s">
        <v>46</v>
      </c>
      <c r="E23" s="23"/>
      <c r="F23" s="23" t="s">
        <v>29</v>
      </c>
      <c r="G23" s="24" t="s">
        <v>40</v>
      </c>
      <c r="H23" s="28">
        <v>2</v>
      </c>
      <c r="I23" s="21" t="s">
        <v>40</v>
      </c>
      <c r="J23" s="21">
        <v>2</v>
      </c>
      <c r="K23" s="21" t="s">
        <v>90</v>
      </c>
      <c r="L23" s="21" t="s">
        <v>96</v>
      </c>
      <c r="M23" s="21" t="s">
        <v>86</v>
      </c>
      <c r="N23" s="25">
        <v>21</v>
      </c>
      <c r="O23" s="21">
        <v>5</v>
      </c>
      <c r="P23" s="25">
        <f t="shared" si="7"/>
        <v>22.05</v>
      </c>
      <c r="Q23" s="41">
        <f t="shared" si="8"/>
        <v>42</v>
      </c>
      <c r="R23" s="41">
        <f t="shared" si="9"/>
        <v>44.1</v>
      </c>
      <c r="S23" s="21" t="s">
        <v>85</v>
      </c>
    </row>
    <row r="24" spans="1:19" ht="51">
      <c r="A24" s="29"/>
      <c r="B24" s="21" t="s">
        <v>47</v>
      </c>
      <c r="C24" s="21" t="s">
        <v>25</v>
      </c>
      <c r="D24" s="23" t="s">
        <v>48</v>
      </c>
      <c r="E24" s="23"/>
      <c r="F24" s="23" t="s">
        <v>29</v>
      </c>
      <c r="G24" s="24" t="s">
        <v>40</v>
      </c>
      <c r="H24" s="28">
        <v>2</v>
      </c>
      <c r="I24" s="21" t="s">
        <v>40</v>
      </c>
      <c r="J24" s="21">
        <v>2</v>
      </c>
      <c r="K24" s="21" t="s">
        <v>90</v>
      </c>
      <c r="L24" s="21" t="s">
        <v>96</v>
      </c>
      <c r="M24" s="21" t="s">
        <v>86</v>
      </c>
      <c r="N24" s="25">
        <v>21</v>
      </c>
      <c r="O24" s="21">
        <v>5</v>
      </c>
      <c r="P24" s="25">
        <f t="shared" si="7"/>
        <v>22.05</v>
      </c>
      <c r="Q24" s="41">
        <f t="shared" si="8"/>
        <v>42</v>
      </c>
      <c r="R24" s="41">
        <f t="shared" si="9"/>
        <v>44.1</v>
      </c>
      <c r="S24" s="21" t="s">
        <v>85</v>
      </c>
    </row>
    <row r="25" spans="1:19" ht="51">
      <c r="A25" s="29"/>
      <c r="B25" s="21" t="s">
        <v>49</v>
      </c>
      <c r="C25" s="21" t="s">
        <v>25</v>
      </c>
      <c r="D25" s="23" t="s">
        <v>50</v>
      </c>
      <c r="E25" s="23"/>
      <c r="F25" s="23" t="s">
        <v>29</v>
      </c>
      <c r="G25" s="24" t="s">
        <v>51</v>
      </c>
      <c r="H25" s="28">
        <v>1</v>
      </c>
      <c r="I25" s="21" t="s">
        <v>40</v>
      </c>
      <c r="J25" s="21">
        <v>1</v>
      </c>
      <c r="K25" s="21" t="s">
        <v>90</v>
      </c>
      <c r="L25" s="21" t="s">
        <v>96</v>
      </c>
      <c r="M25" s="21" t="s">
        <v>86</v>
      </c>
      <c r="N25" s="25">
        <v>21</v>
      </c>
      <c r="O25" s="21">
        <v>5</v>
      </c>
      <c r="P25" s="25">
        <f t="shared" si="7"/>
        <v>22.05</v>
      </c>
      <c r="Q25" s="41">
        <f t="shared" si="8"/>
        <v>21</v>
      </c>
      <c r="R25" s="41">
        <f t="shared" si="9"/>
        <v>22.05</v>
      </c>
      <c r="S25" s="21" t="s">
        <v>85</v>
      </c>
    </row>
    <row r="26" spans="1:19" ht="51">
      <c r="A26" s="29"/>
      <c r="B26" s="21" t="s">
        <v>52</v>
      </c>
      <c r="C26" s="21" t="s">
        <v>25</v>
      </c>
      <c r="D26" s="23" t="s">
        <v>53</v>
      </c>
      <c r="E26" s="23"/>
      <c r="F26" s="23" t="s">
        <v>29</v>
      </c>
      <c r="G26" s="24" t="s">
        <v>51</v>
      </c>
      <c r="H26" s="28">
        <v>1</v>
      </c>
      <c r="I26" s="21" t="s">
        <v>40</v>
      </c>
      <c r="J26" s="21">
        <v>1</v>
      </c>
      <c r="K26" s="21" t="s">
        <v>90</v>
      </c>
      <c r="L26" s="21" t="s">
        <v>96</v>
      </c>
      <c r="M26" s="21" t="s">
        <v>86</v>
      </c>
      <c r="N26" s="25">
        <v>21</v>
      </c>
      <c r="O26" s="21">
        <v>5</v>
      </c>
      <c r="P26" s="25">
        <f t="shared" si="7"/>
        <v>22.05</v>
      </c>
      <c r="Q26" s="41">
        <f t="shared" si="8"/>
        <v>21</v>
      </c>
      <c r="R26" s="41">
        <f t="shared" si="9"/>
        <v>22.05</v>
      </c>
      <c r="S26" s="21" t="s">
        <v>85</v>
      </c>
    </row>
    <row r="27" spans="1:19" ht="51">
      <c r="A27" s="29"/>
      <c r="B27" s="21" t="s">
        <v>54</v>
      </c>
      <c r="C27" s="21" t="s">
        <v>25</v>
      </c>
      <c r="D27" s="23" t="s">
        <v>55</v>
      </c>
      <c r="E27" s="23"/>
      <c r="F27" s="23" t="s">
        <v>29</v>
      </c>
      <c r="G27" s="24" t="s">
        <v>51</v>
      </c>
      <c r="H27" s="28">
        <v>1</v>
      </c>
      <c r="I27" s="21" t="s">
        <v>40</v>
      </c>
      <c r="J27" s="21">
        <v>1</v>
      </c>
      <c r="K27" s="21" t="s">
        <v>90</v>
      </c>
      <c r="L27" s="21" t="s">
        <v>96</v>
      </c>
      <c r="M27" s="21" t="s">
        <v>86</v>
      </c>
      <c r="N27" s="25">
        <v>21</v>
      </c>
      <c r="O27" s="21">
        <v>5</v>
      </c>
      <c r="P27" s="25">
        <f t="shared" si="7"/>
        <v>22.05</v>
      </c>
      <c r="Q27" s="41">
        <f t="shared" si="8"/>
        <v>21</v>
      </c>
      <c r="R27" s="41">
        <f t="shared" si="9"/>
        <v>22.05</v>
      </c>
      <c r="S27" s="21" t="s">
        <v>85</v>
      </c>
    </row>
    <row r="28" spans="1:19" ht="51">
      <c r="A28" s="29"/>
      <c r="B28" s="21" t="s">
        <v>56</v>
      </c>
      <c r="C28" s="21" t="s">
        <v>25</v>
      </c>
      <c r="D28" s="23" t="s">
        <v>57</v>
      </c>
      <c r="E28" s="23"/>
      <c r="F28" s="23" t="s">
        <v>29</v>
      </c>
      <c r="G28" s="24" t="s">
        <v>51</v>
      </c>
      <c r="H28" s="28">
        <v>1</v>
      </c>
      <c r="I28" s="21" t="s">
        <v>40</v>
      </c>
      <c r="J28" s="21">
        <v>1</v>
      </c>
      <c r="K28" s="21" t="s">
        <v>90</v>
      </c>
      <c r="L28" s="21" t="s">
        <v>96</v>
      </c>
      <c r="M28" s="21" t="s">
        <v>86</v>
      </c>
      <c r="N28" s="25">
        <v>21</v>
      </c>
      <c r="O28" s="21">
        <v>5</v>
      </c>
      <c r="P28" s="25">
        <f t="shared" si="7"/>
        <v>22.05</v>
      </c>
      <c r="Q28" s="41">
        <f t="shared" si="8"/>
        <v>21</v>
      </c>
      <c r="R28" s="41">
        <f t="shared" si="9"/>
        <v>22.05</v>
      </c>
      <c r="S28" s="21" t="s">
        <v>85</v>
      </c>
    </row>
    <row r="29" spans="1:19" ht="51">
      <c r="A29" s="29"/>
      <c r="B29" s="21" t="s">
        <v>58</v>
      </c>
      <c r="C29" s="21" t="s">
        <v>25</v>
      </c>
      <c r="D29" s="23" t="s">
        <v>59</v>
      </c>
      <c r="E29" s="23"/>
      <c r="F29" s="23" t="s">
        <v>29</v>
      </c>
      <c r="G29" s="24" t="s">
        <v>51</v>
      </c>
      <c r="H29" s="28">
        <v>1</v>
      </c>
      <c r="I29" s="21" t="s">
        <v>40</v>
      </c>
      <c r="J29" s="21">
        <v>1</v>
      </c>
      <c r="K29" s="21" t="s">
        <v>90</v>
      </c>
      <c r="L29" s="21" t="s">
        <v>96</v>
      </c>
      <c r="M29" s="21" t="s">
        <v>86</v>
      </c>
      <c r="N29" s="25">
        <v>21</v>
      </c>
      <c r="O29" s="21">
        <v>5</v>
      </c>
      <c r="P29" s="25">
        <f t="shared" si="7"/>
        <v>22.05</v>
      </c>
      <c r="Q29" s="41">
        <f t="shared" si="8"/>
        <v>21</v>
      </c>
      <c r="R29" s="41">
        <f t="shared" si="9"/>
        <v>22.05</v>
      </c>
      <c r="S29" s="21" t="s">
        <v>85</v>
      </c>
    </row>
    <row r="30" spans="1:19" ht="51">
      <c r="A30" s="29"/>
      <c r="B30" s="21" t="s">
        <v>60</v>
      </c>
      <c r="C30" s="21" t="s">
        <v>25</v>
      </c>
      <c r="D30" s="23" t="s">
        <v>61</v>
      </c>
      <c r="E30" s="23"/>
      <c r="F30" s="23" t="s">
        <v>29</v>
      </c>
      <c r="G30" s="24" t="s">
        <v>51</v>
      </c>
      <c r="H30" s="28">
        <v>1</v>
      </c>
      <c r="I30" s="21" t="s">
        <v>40</v>
      </c>
      <c r="J30" s="21">
        <v>1</v>
      </c>
      <c r="K30" s="21" t="s">
        <v>90</v>
      </c>
      <c r="L30" s="21" t="s">
        <v>96</v>
      </c>
      <c r="M30" s="21" t="s">
        <v>86</v>
      </c>
      <c r="N30" s="25">
        <v>21</v>
      </c>
      <c r="O30" s="21">
        <v>5</v>
      </c>
      <c r="P30" s="25">
        <f t="shared" si="7"/>
        <v>22.05</v>
      </c>
      <c r="Q30" s="41">
        <f t="shared" si="8"/>
        <v>21</v>
      </c>
      <c r="R30" s="41">
        <f t="shared" si="9"/>
        <v>22.05</v>
      </c>
      <c r="S30" s="21" t="s">
        <v>85</v>
      </c>
    </row>
    <row r="31" spans="1:19" ht="51">
      <c r="A31" s="29"/>
      <c r="B31" s="21" t="s">
        <v>62</v>
      </c>
      <c r="C31" s="21" t="s">
        <v>25</v>
      </c>
      <c r="D31" s="23" t="s">
        <v>63</v>
      </c>
      <c r="E31" s="23"/>
      <c r="F31" s="23" t="s">
        <v>29</v>
      </c>
      <c r="G31" s="24" t="s">
        <v>51</v>
      </c>
      <c r="H31" s="28">
        <v>1</v>
      </c>
      <c r="I31" s="21" t="s">
        <v>40</v>
      </c>
      <c r="J31" s="21">
        <v>1</v>
      </c>
      <c r="K31" s="21" t="s">
        <v>90</v>
      </c>
      <c r="L31" s="21" t="s">
        <v>96</v>
      </c>
      <c r="M31" s="21" t="s">
        <v>86</v>
      </c>
      <c r="N31" s="25">
        <v>21</v>
      </c>
      <c r="O31" s="21">
        <v>5</v>
      </c>
      <c r="P31" s="25">
        <f t="shared" si="7"/>
        <v>22.05</v>
      </c>
      <c r="Q31" s="41">
        <f t="shared" si="8"/>
        <v>21</v>
      </c>
      <c r="R31" s="41">
        <f t="shared" si="9"/>
        <v>22.05</v>
      </c>
      <c r="S31" s="21" t="s">
        <v>85</v>
      </c>
    </row>
    <row r="32" spans="1:19" ht="51">
      <c r="A32" s="29"/>
      <c r="B32" s="21" t="s">
        <v>64</v>
      </c>
      <c r="C32" s="21" t="s">
        <v>25</v>
      </c>
      <c r="D32" s="23" t="s">
        <v>65</v>
      </c>
      <c r="E32" s="23"/>
      <c r="F32" s="23" t="s">
        <v>29</v>
      </c>
      <c r="G32" s="24" t="s">
        <v>51</v>
      </c>
      <c r="H32" s="28">
        <v>1</v>
      </c>
      <c r="I32" s="21" t="s">
        <v>40</v>
      </c>
      <c r="J32" s="21">
        <v>1</v>
      </c>
      <c r="K32" s="21" t="s">
        <v>90</v>
      </c>
      <c r="L32" s="21" t="s">
        <v>96</v>
      </c>
      <c r="M32" s="21" t="s">
        <v>86</v>
      </c>
      <c r="N32" s="25">
        <v>21</v>
      </c>
      <c r="O32" s="21">
        <v>5</v>
      </c>
      <c r="P32" s="25">
        <f t="shared" si="7"/>
        <v>22.05</v>
      </c>
      <c r="Q32" s="41">
        <f t="shared" si="8"/>
        <v>21</v>
      </c>
      <c r="R32" s="41">
        <f t="shared" si="9"/>
        <v>22.05</v>
      </c>
      <c r="S32" s="21" t="s">
        <v>85</v>
      </c>
    </row>
    <row r="33" spans="1:19" ht="51">
      <c r="A33" s="29"/>
      <c r="B33" s="21" t="s">
        <v>66</v>
      </c>
      <c r="C33" s="21" t="s">
        <v>25</v>
      </c>
      <c r="D33" s="23" t="s">
        <v>67</v>
      </c>
      <c r="E33" s="23"/>
      <c r="F33" s="23" t="s">
        <v>29</v>
      </c>
      <c r="G33" s="24" t="s">
        <v>51</v>
      </c>
      <c r="H33" s="28">
        <v>1</v>
      </c>
      <c r="I33" s="21" t="s">
        <v>40</v>
      </c>
      <c r="J33" s="21">
        <v>1</v>
      </c>
      <c r="K33" s="21" t="s">
        <v>90</v>
      </c>
      <c r="L33" s="21" t="s">
        <v>96</v>
      </c>
      <c r="M33" s="21" t="s">
        <v>86</v>
      </c>
      <c r="N33" s="25">
        <v>21</v>
      </c>
      <c r="O33" s="21">
        <v>5</v>
      </c>
      <c r="P33" s="25">
        <f t="shared" si="7"/>
        <v>22.05</v>
      </c>
      <c r="Q33" s="41">
        <f t="shared" si="8"/>
        <v>21</v>
      </c>
      <c r="R33" s="41">
        <f t="shared" si="9"/>
        <v>22.05</v>
      </c>
      <c r="S33" s="21" t="s">
        <v>85</v>
      </c>
    </row>
    <row r="34" spans="1:19" ht="51">
      <c r="A34" s="29"/>
      <c r="B34" s="21" t="s">
        <v>68</v>
      </c>
      <c r="C34" s="21" t="s">
        <v>25</v>
      </c>
      <c r="D34" s="23" t="s">
        <v>69</v>
      </c>
      <c r="E34" s="23"/>
      <c r="F34" s="23" t="s">
        <v>29</v>
      </c>
      <c r="G34" s="24" t="s">
        <v>51</v>
      </c>
      <c r="H34" s="28">
        <v>1</v>
      </c>
      <c r="I34" s="21" t="s">
        <v>40</v>
      </c>
      <c r="J34" s="21">
        <v>1</v>
      </c>
      <c r="K34" s="21" t="s">
        <v>90</v>
      </c>
      <c r="L34" s="21" t="s">
        <v>96</v>
      </c>
      <c r="M34" s="21" t="s">
        <v>86</v>
      </c>
      <c r="N34" s="25">
        <v>21</v>
      </c>
      <c r="O34" s="21">
        <v>5</v>
      </c>
      <c r="P34" s="25">
        <f t="shared" si="7"/>
        <v>22.05</v>
      </c>
      <c r="Q34" s="41">
        <f t="shared" si="8"/>
        <v>21</v>
      </c>
      <c r="R34" s="41">
        <f t="shared" si="9"/>
        <v>22.05</v>
      </c>
      <c r="S34" s="21" t="s">
        <v>85</v>
      </c>
    </row>
    <row r="35" spans="1:19" ht="51">
      <c r="A35" s="29"/>
      <c r="B35" s="21" t="s">
        <v>70</v>
      </c>
      <c r="C35" s="21" t="s">
        <v>25</v>
      </c>
      <c r="D35" s="23" t="s">
        <v>71</v>
      </c>
      <c r="E35" s="23"/>
      <c r="F35" s="23" t="s">
        <v>29</v>
      </c>
      <c r="G35" s="24" t="s">
        <v>51</v>
      </c>
      <c r="H35" s="28">
        <v>1</v>
      </c>
      <c r="I35" s="21" t="s">
        <v>40</v>
      </c>
      <c r="J35" s="21">
        <v>1</v>
      </c>
      <c r="K35" s="21" t="s">
        <v>90</v>
      </c>
      <c r="L35" s="21" t="s">
        <v>96</v>
      </c>
      <c r="M35" s="21" t="s">
        <v>86</v>
      </c>
      <c r="N35" s="25">
        <v>21</v>
      </c>
      <c r="O35" s="21">
        <v>5</v>
      </c>
      <c r="P35" s="25">
        <f t="shared" si="7"/>
        <v>22.05</v>
      </c>
      <c r="Q35" s="41">
        <f t="shared" si="8"/>
        <v>21</v>
      </c>
      <c r="R35" s="41">
        <f t="shared" si="9"/>
        <v>22.05</v>
      </c>
      <c r="S35" s="21" t="s">
        <v>85</v>
      </c>
    </row>
    <row r="36" spans="1:19" ht="51">
      <c r="A36" s="29"/>
      <c r="B36" s="21" t="s">
        <v>72</v>
      </c>
      <c r="C36" s="21" t="s">
        <v>25</v>
      </c>
      <c r="D36" s="23" t="s">
        <v>73</v>
      </c>
      <c r="E36" s="23"/>
      <c r="F36" s="23" t="s">
        <v>29</v>
      </c>
      <c r="G36" s="24" t="s">
        <v>51</v>
      </c>
      <c r="H36" s="28">
        <v>1</v>
      </c>
      <c r="I36" s="21" t="s">
        <v>40</v>
      </c>
      <c r="J36" s="21">
        <v>1</v>
      </c>
      <c r="K36" s="21" t="s">
        <v>90</v>
      </c>
      <c r="L36" s="21" t="s">
        <v>96</v>
      </c>
      <c r="M36" s="21" t="s">
        <v>86</v>
      </c>
      <c r="N36" s="25">
        <v>23.5</v>
      </c>
      <c r="O36" s="21">
        <v>5</v>
      </c>
      <c r="P36" s="25">
        <f t="shared" si="7"/>
        <v>24.675000000000001</v>
      </c>
      <c r="Q36" s="41">
        <f t="shared" si="8"/>
        <v>23.5</v>
      </c>
      <c r="R36" s="41">
        <f t="shared" si="9"/>
        <v>24.675000000000001</v>
      </c>
      <c r="S36" s="21" t="s">
        <v>85</v>
      </c>
    </row>
    <row r="37" spans="1:19" ht="51">
      <c r="A37" s="29"/>
      <c r="B37" s="21" t="s">
        <v>74</v>
      </c>
      <c r="C37" s="21" t="s">
        <v>25</v>
      </c>
      <c r="D37" s="23" t="s">
        <v>75</v>
      </c>
      <c r="E37" s="23"/>
      <c r="F37" s="23" t="s">
        <v>29</v>
      </c>
      <c r="G37" s="24" t="s">
        <v>76</v>
      </c>
      <c r="H37" s="28">
        <v>1</v>
      </c>
      <c r="I37" s="21" t="s">
        <v>94</v>
      </c>
      <c r="J37" s="21">
        <v>2</v>
      </c>
      <c r="K37" s="21" t="s">
        <v>91</v>
      </c>
      <c r="L37" s="43" t="s">
        <v>97</v>
      </c>
      <c r="M37" s="21" t="s">
        <v>86</v>
      </c>
      <c r="N37" s="25">
        <v>26</v>
      </c>
      <c r="O37" s="21">
        <v>5</v>
      </c>
      <c r="P37" s="25">
        <f t="shared" si="7"/>
        <v>27.3</v>
      </c>
      <c r="Q37" s="41">
        <f t="shared" si="8"/>
        <v>52</v>
      </c>
      <c r="R37" s="41">
        <f t="shared" si="9"/>
        <v>54.6</v>
      </c>
      <c r="S37" s="21" t="s">
        <v>85</v>
      </c>
    </row>
    <row r="38" spans="1:19" ht="38.25">
      <c r="A38" s="29">
        <v>55</v>
      </c>
      <c r="B38" s="21"/>
      <c r="C38" s="21" t="s">
        <v>25</v>
      </c>
      <c r="D38" s="23" t="s">
        <v>77</v>
      </c>
      <c r="E38" s="23"/>
      <c r="F38" s="23" t="s">
        <v>29</v>
      </c>
      <c r="G38" s="24" t="s">
        <v>40</v>
      </c>
      <c r="H38" s="28">
        <v>1</v>
      </c>
      <c r="I38" s="21" t="s">
        <v>94</v>
      </c>
      <c r="J38" s="21">
        <v>2</v>
      </c>
      <c r="K38" s="21" t="s">
        <v>92</v>
      </c>
      <c r="L38" s="21" t="s">
        <v>98</v>
      </c>
      <c r="M38" s="21" t="s">
        <v>93</v>
      </c>
      <c r="N38" s="25">
        <v>34</v>
      </c>
      <c r="O38" s="21">
        <v>5</v>
      </c>
      <c r="P38" s="25">
        <f>N38*1.05</f>
        <v>35.700000000000003</v>
      </c>
      <c r="Q38" s="42">
        <f>N38*J38</f>
        <v>68</v>
      </c>
      <c r="R38" s="42">
        <f>Q38*1.05</f>
        <v>71.400000000000006</v>
      </c>
      <c r="S38" s="21" t="s">
        <v>85</v>
      </c>
    </row>
    <row r="39" spans="1:19" ht="15.75">
      <c r="B39" s="33"/>
      <c r="C39" s="33"/>
      <c r="D39" s="33"/>
      <c r="E39" s="33"/>
      <c r="F39" s="33"/>
      <c r="G39" s="33"/>
      <c r="H39" s="33"/>
      <c r="I39" s="34"/>
      <c r="J39" s="33"/>
      <c r="K39" s="33"/>
      <c r="L39" s="33"/>
    </row>
  </sheetData>
  <mergeCells count="4">
    <mergeCell ref="A2:E2"/>
    <mergeCell ref="A8:R8"/>
    <mergeCell ref="A9:R9"/>
    <mergeCell ref="A10:O10"/>
  </mergeCells>
  <pageMargins left="0.7" right="0.7" top="0.75" bottom="0.75" header="0.3" footer="0.3"/>
  <pageSetup paperSize="9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1-142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Regina Petrauskienė</dc:creator>
  <cp:lastModifiedBy>Angele Zutkienė</cp:lastModifiedBy>
  <cp:lastPrinted>2021-04-02T10:09:19Z</cp:lastPrinted>
  <dcterms:created xsi:type="dcterms:W3CDTF">2021-02-22T08:16:56Z</dcterms:created>
  <dcterms:modified xsi:type="dcterms:W3CDTF">2021-06-14T10:24:13Z</dcterms:modified>
</cp:coreProperties>
</file>